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/>
  </bookViews>
  <sheets>
    <sheet name="Sayfa1 (3)" sheetId="5" r:id="rId1"/>
    <sheet name="Sayfa3" sheetId="3" r:id="rId2"/>
  </sheets>
  <definedNames>
    <definedName name="_xlnm.Print_Area" localSheetId="0">'Sayfa1 (3)'!$A$1:$J$73</definedName>
  </definedNames>
  <calcPr calcId="145621"/>
</workbook>
</file>

<file path=xl/calcChain.xml><?xml version="1.0" encoding="utf-8"?>
<calcChain xmlns="http://schemas.openxmlformats.org/spreadsheetml/2006/main">
  <c r="F70" i="5" l="1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D42" i="5"/>
  <c r="F42" i="5" s="1"/>
  <c r="F41" i="5"/>
  <c r="F40" i="5"/>
  <c r="F39" i="5"/>
  <c r="E38" i="5"/>
  <c r="F38" i="5" s="1"/>
  <c r="D38" i="5"/>
  <c r="F37" i="5"/>
  <c r="F36" i="5"/>
  <c r="F35" i="5"/>
  <c r="F34" i="5"/>
  <c r="D33" i="5"/>
  <c r="F33" i="5" s="1"/>
  <c r="F32" i="5"/>
  <c r="F31" i="5"/>
  <c r="F30" i="5"/>
  <c r="F29" i="5"/>
  <c r="F28" i="5"/>
  <c r="F27" i="5"/>
  <c r="F26" i="5"/>
  <c r="F25" i="5"/>
  <c r="F24" i="5"/>
  <c r="F23" i="5"/>
  <c r="F22" i="5"/>
  <c r="F20" i="5"/>
  <c r="F19" i="5"/>
  <c r="F18" i="5"/>
  <c r="F17" i="5"/>
  <c r="F16" i="5"/>
  <c r="F15" i="5"/>
  <c r="F14" i="5"/>
  <c r="D13" i="5"/>
  <c r="F13" i="5" s="1"/>
  <c r="F12" i="5"/>
  <c r="F11" i="5"/>
  <c r="F10" i="5"/>
  <c r="F9" i="5"/>
  <c r="F8" i="5"/>
  <c r="F7" i="5"/>
  <c r="D6" i="5"/>
  <c r="F6" i="5" s="1"/>
  <c r="F5" i="5"/>
  <c r="D5" i="5"/>
</calcChain>
</file>

<file path=xl/sharedStrings.xml><?xml version="1.0" encoding="utf-8"?>
<sst xmlns="http://schemas.openxmlformats.org/spreadsheetml/2006/main" count="140" uniqueCount="95">
  <si>
    <t>DERSİN ADI</t>
  </si>
  <si>
    <t>Anayasa Hukuku</t>
  </si>
  <si>
    <t>İş Sağlığı ve Güvenliği</t>
  </si>
  <si>
    <t>Yöneylem Araştırması</t>
  </si>
  <si>
    <t>Matematiğe Giriş II</t>
  </si>
  <si>
    <t>Üretim Yönetimi</t>
  </si>
  <si>
    <t>Stratejik Yönetim ve Planlama</t>
  </si>
  <si>
    <t>Gıda Ambalajlama</t>
  </si>
  <si>
    <t>Çağdaş Yönetim Yaklaşımları</t>
  </si>
  <si>
    <t>Araştırma Yöntem ve Teknikleri</t>
  </si>
  <si>
    <t>Gıda Mikrobiyolojisi</t>
  </si>
  <si>
    <t>Yerel Yönetimler Mevzuatı</t>
  </si>
  <si>
    <t>Depolama ve Envanter Yönetimi</t>
  </si>
  <si>
    <t>Türk Vergi Sistemi</t>
  </si>
  <si>
    <t>Gıda Muhafazası</t>
  </si>
  <si>
    <t>Su Analizleri</t>
  </si>
  <si>
    <t>Gıda Kimyası</t>
  </si>
  <si>
    <t>E-Devlet</t>
  </si>
  <si>
    <t>Yağ Analizleri</t>
  </si>
  <si>
    <t>Bilgi ve İletişim Teknolojileri</t>
  </si>
  <si>
    <t>Çevre Koruma</t>
  </si>
  <si>
    <t>Protokol Yönetimi</t>
  </si>
  <si>
    <t>Beslenme İlkeleri</t>
  </si>
  <si>
    <t>Elektronik Pazarlama</t>
  </si>
  <si>
    <t xml:space="preserve">Bilgisayarlı Muhasebe </t>
  </si>
  <si>
    <t>Kamu Yönetimi</t>
  </si>
  <si>
    <t>Kentleşme ve Çevre Sorunları</t>
  </si>
  <si>
    <t>Fermente Gıdalarda Kalite</t>
  </si>
  <si>
    <t>Etkili Sunum Becerileri</t>
  </si>
  <si>
    <t>Meslek Etiği</t>
  </si>
  <si>
    <t>Girişimcilik</t>
  </si>
  <si>
    <t>Ticaret Hukuku</t>
  </si>
  <si>
    <t>Kalite Güvencesi ve Standartları</t>
  </si>
  <si>
    <t>Kamu Maliyesi</t>
  </si>
  <si>
    <t>ÖĞRETİM ELEMENI</t>
  </si>
  <si>
    <t>Öğr. Gör. Hayri KEMİKSİZOĞLU</t>
  </si>
  <si>
    <t>Öğr. Gör. Nurhan GÜNAY</t>
  </si>
  <si>
    <t>Öğr. Gör. İsmail BÖLÜK</t>
  </si>
  <si>
    <t>Öğr. Gör. D.Özgün SARIOĞLU</t>
  </si>
  <si>
    <t>Öğr. Gör. Yeliz TEKGÜL</t>
  </si>
  <si>
    <t>Öğr. Gör. Cennet ARMAN ZENGİ</t>
  </si>
  <si>
    <t>ÖS</t>
  </si>
  <si>
    <t>SINAV TARİHİ</t>
  </si>
  <si>
    <t>SAATİ</t>
  </si>
  <si>
    <t xml:space="preserve">T.C. ADNAN MENDERES ÜNİVERSİTESİ </t>
  </si>
  <si>
    <t>Laboratuvar Teknikleri II</t>
  </si>
  <si>
    <t xml:space="preserve">Tahıl ve Ürünleri Analizleri </t>
  </si>
  <si>
    <t>Toplam Kalite Yönetimi</t>
  </si>
  <si>
    <t>Öğr. Gör. Ayşenur ÖREN</t>
  </si>
  <si>
    <t>Doç. Dr.A.Demet KARAMAN</t>
  </si>
  <si>
    <t>Gıda Katkı Maddeleri</t>
  </si>
  <si>
    <t>İthalat ve İhracat Yönetimi</t>
  </si>
  <si>
    <t>Öğr. El. Şerife Gökçen YANIK</t>
  </si>
  <si>
    <t>Finans Matematiği</t>
  </si>
  <si>
    <t>İş ve Sosyal Güvenlik Hukuku</t>
  </si>
  <si>
    <t>Türkiye-AB İlişkileri</t>
  </si>
  <si>
    <t>Perakende Lojistiği</t>
  </si>
  <si>
    <t>Hizmet Pazarlaması</t>
  </si>
  <si>
    <t>Küresel Lojistik</t>
  </si>
  <si>
    <t>Sosyal Sorumluluk</t>
  </si>
  <si>
    <t>Türk Siyasi Tarihi</t>
  </si>
  <si>
    <t>Türkiye Cumhuriyeti Tarihi</t>
  </si>
  <si>
    <t>Yerel Yön. Güncel Sorunları</t>
  </si>
  <si>
    <t>Fiziksel Dağ. Kan. ve Planlama</t>
  </si>
  <si>
    <t>Denizyolu Taş. ve Liman Y.</t>
  </si>
  <si>
    <t>Gıdalarda Temel İşlemler II</t>
  </si>
  <si>
    <t>Gıda Endüstrisi Makinaları</t>
  </si>
  <si>
    <t>Yerel Yön. Halkla İlişkiler</t>
  </si>
  <si>
    <t>Güncel Ekonomik Sorunlar</t>
  </si>
  <si>
    <t>Genel Muhasebe</t>
  </si>
  <si>
    <t>Öğr. Gör. Hatice BİRCAN</t>
  </si>
  <si>
    <t>Doç. Dr. Dilek KESKİN</t>
  </si>
  <si>
    <t>KaliteYönetim Sistemleri</t>
  </si>
  <si>
    <t>Meyve ve Sebze Teknolojisi II</t>
  </si>
  <si>
    <t>Öğr. Gör. Dr. Hüseyin N. AKGÜL</t>
  </si>
  <si>
    <t>Tahıl Teknolojisi II</t>
  </si>
  <si>
    <t>Yönetim Bilimi</t>
  </si>
  <si>
    <t>Öğr. Gör. Şerife Gökçen YANIK</t>
  </si>
  <si>
    <t>Süt ve Süt ürünleri Teknolojisi II</t>
  </si>
  <si>
    <t>Et ve Et Ürünleri Teknolojisi II</t>
  </si>
  <si>
    <t>Geri Dönüşüm</t>
  </si>
  <si>
    <t>Öğr. Gör. Dr.Özgün SARIOĞLU</t>
  </si>
  <si>
    <t>Öğr. El. Büşra KILINÇ</t>
  </si>
  <si>
    <t>Öğr. El. Hamit ÖZMAN</t>
  </si>
  <si>
    <t>İletişim</t>
  </si>
  <si>
    <t>Doç.Dr.Dilek KESKİN</t>
  </si>
  <si>
    <t>İnsan Kaynakları Yönetimi</t>
  </si>
  <si>
    <t>Proje Yönetimi</t>
  </si>
  <si>
    <t>Öğr. Gör. Dr. Esma DURUKAL</t>
  </si>
  <si>
    <t>2017-2018 AKADEMİK YILI BAHAR DÖNEMİ</t>
  </si>
  <si>
    <t xml:space="preserve">NOT: Öğrencilerin sınav çakışmaları durumunda sınav saati ve gününde değişiklik olabilir. Herhangi bir mağduriyet yaşanmaması için; Köşk MYO öğrencilerinin sınav öncesi ve  sınav dönemi boyunca Köşk MYO web sitesi veya duyuru panosunu takip etmeleri gerekmektedir.                                      </t>
  </si>
  <si>
    <t>5i(5ı)DERSLERİ</t>
  </si>
  <si>
    <t>Dr. Öğr. Üyesi Kübra G. ŞENSOY</t>
  </si>
  <si>
    <t>Öğr. Gör. Çiğdem BUDAK</t>
  </si>
  <si>
    <t>KÖŞK MESLEK YÜKSEKOKULU FİNAL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</si>
</sst>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/>
    <xf numFmtId="0" fontId="1" fillId="0" borderId="1" xfId="0" applyFont="1" applyFill="1" applyBorder="1"/>
    <xf numFmtId="0" fontId="1" fillId="0" borderId="0" xfId="0" applyFont="1"/>
    <xf numFmtId="0" fontId="2" fillId="0" borderId="0" xfId="0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0" fontId="1" fillId="2" borderId="1" xfId="0" applyNumberFormat="1" applyFont="1" applyFill="1" applyBorder="1" applyAlignment="1">
      <alignment horizontal="center" vertical="center"/>
    </xf>
    <xf numFmtId="20" fontId="1" fillId="3" borderId="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20" fontId="1" fillId="4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A51B8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3"/>
  <sheetViews>
    <sheetView tabSelected="1" zoomScale="170" zoomScaleNormal="170" workbookViewId="0">
      <selection activeCell="Q5" sqref="Q5"/>
    </sheetView>
  </sheetViews>
  <sheetFormatPr defaultRowHeight="9" x14ac:dyDescent="0.15"/>
  <cols>
    <col min="1" max="1" width="4" style="14" customWidth="1"/>
    <col min="2" max="2" width="20" style="3" customWidth="1"/>
    <col min="3" max="3" width="19.7109375" style="3" customWidth="1"/>
    <col min="4" max="4" width="2.85546875" style="3" hidden="1" customWidth="1"/>
    <col min="5" max="5" width="2.5703125" style="3" hidden="1" customWidth="1"/>
    <col min="6" max="6" width="4.42578125" style="14" customWidth="1"/>
    <col min="7" max="7" width="7.140625" style="14" customWidth="1"/>
    <col min="8" max="8" width="5.28515625" style="14" customWidth="1"/>
    <col min="9" max="9" width="2.7109375" style="3" customWidth="1"/>
    <col min="10" max="10" width="2.140625" style="3" customWidth="1"/>
    <col min="11" max="12" width="2.42578125" style="3" customWidth="1"/>
    <col min="13" max="16" width="2.28515625" style="3" customWidth="1"/>
    <col min="17" max="18" width="10" style="3" customWidth="1"/>
    <col min="19" max="21" width="7.140625" style="3" customWidth="1"/>
    <col min="22" max="22" width="6.42578125" style="3" customWidth="1"/>
    <col min="23" max="23" width="6" style="3" customWidth="1"/>
    <col min="24" max="24" width="5.28515625" style="3" customWidth="1"/>
    <col min="25" max="16384" width="9.140625" style="3"/>
  </cols>
  <sheetData>
    <row r="1" spans="1:8" customFormat="1" ht="12" customHeight="1" x14ac:dyDescent="0.25">
      <c r="A1" s="26" t="s">
        <v>44</v>
      </c>
      <c r="B1" s="26"/>
      <c r="C1" s="26"/>
      <c r="D1" s="26"/>
      <c r="E1" s="26"/>
      <c r="F1" s="26"/>
      <c r="G1" s="26"/>
      <c r="H1" s="26"/>
    </row>
    <row r="2" spans="1:8" customFormat="1" ht="12" customHeight="1" x14ac:dyDescent="0.25">
      <c r="A2" s="26" t="s">
        <v>94</v>
      </c>
      <c r="B2" s="26"/>
      <c r="C2" s="26"/>
      <c r="D2" s="26"/>
      <c r="E2" s="26"/>
      <c r="F2" s="26"/>
      <c r="G2" s="26"/>
      <c r="H2" s="26"/>
    </row>
    <row r="3" spans="1:8" customFormat="1" ht="12" customHeight="1" x14ac:dyDescent="0.25">
      <c r="A3" s="27" t="s">
        <v>89</v>
      </c>
      <c r="B3" s="27"/>
      <c r="C3" s="27"/>
      <c r="D3" s="27"/>
      <c r="E3" s="27"/>
      <c r="F3" s="27"/>
      <c r="G3" s="27"/>
      <c r="H3" s="27"/>
    </row>
    <row r="4" spans="1:8" ht="12.75" customHeight="1" x14ac:dyDescent="0.15">
      <c r="A4" s="12"/>
      <c r="B4" s="1" t="s">
        <v>0</v>
      </c>
      <c r="C4" s="1" t="s">
        <v>34</v>
      </c>
      <c r="D4" s="1"/>
      <c r="E4" s="1"/>
      <c r="F4" s="15" t="s">
        <v>41</v>
      </c>
      <c r="G4" s="15" t="s">
        <v>42</v>
      </c>
      <c r="H4" s="15" t="s">
        <v>43</v>
      </c>
    </row>
    <row r="5" spans="1:8" x14ac:dyDescent="0.15">
      <c r="A5" s="13">
        <v>1</v>
      </c>
      <c r="B5" s="7" t="s">
        <v>10</v>
      </c>
      <c r="C5" s="7" t="s">
        <v>71</v>
      </c>
      <c r="D5" s="7">
        <f>48+68</f>
        <v>116</v>
      </c>
      <c r="E5" s="7">
        <v>30</v>
      </c>
      <c r="F5" s="16">
        <f>E5+D5</f>
        <v>146</v>
      </c>
      <c r="G5" s="24">
        <v>43248</v>
      </c>
      <c r="H5" s="20">
        <v>0.41666666666666602</v>
      </c>
    </row>
    <row r="6" spans="1:8" x14ac:dyDescent="0.15">
      <c r="A6" s="13">
        <v>2</v>
      </c>
      <c r="B6" s="7" t="s">
        <v>69</v>
      </c>
      <c r="C6" s="7" t="s">
        <v>88</v>
      </c>
      <c r="D6" s="7">
        <f>105+111</f>
        <v>216</v>
      </c>
      <c r="E6" s="7">
        <v>132</v>
      </c>
      <c r="F6" s="16">
        <f t="shared" ref="F6:F46" si="0">E6+D6</f>
        <v>348</v>
      </c>
      <c r="G6" s="24">
        <v>43248</v>
      </c>
      <c r="H6" s="20">
        <v>0.45833333333333298</v>
      </c>
    </row>
    <row r="7" spans="1:8" x14ac:dyDescent="0.15">
      <c r="A7" s="13">
        <v>3</v>
      </c>
      <c r="B7" s="7" t="s">
        <v>73</v>
      </c>
      <c r="C7" s="7" t="s">
        <v>39</v>
      </c>
      <c r="D7" s="7">
        <v>56</v>
      </c>
      <c r="E7" s="7">
        <v>36</v>
      </c>
      <c r="F7" s="16">
        <f t="shared" si="0"/>
        <v>92</v>
      </c>
      <c r="G7" s="24">
        <v>43248</v>
      </c>
      <c r="H7" s="21">
        <v>0.5</v>
      </c>
    </row>
    <row r="8" spans="1:8" x14ac:dyDescent="0.15">
      <c r="A8" s="13">
        <v>4</v>
      </c>
      <c r="B8" s="7" t="s">
        <v>46</v>
      </c>
      <c r="C8" s="7" t="s">
        <v>39</v>
      </c>
      <c r="D8" s="7">
        <v>77</v>
      </c>
      <c r="E8" s="7">
        <v>39</v>
      </c>
      <c r="F8" s="16">
        <f t="shared" si="0"/>
        <v>116</v>
      </c>
      <c r="G8" s="24">
        <v>43248</v>
      </c>
      <c r="H8" s="21">
        <v>0.5</v>
      </c>
    </row>
    <row r="9" spans="1:8" x14ac:dyDescent="0.15">
      <c r="A9" s="13">
        <v>5</v>
      </c>
      <c r="B9" s="7" t="s">
        <v>13</v>
      </c>
      <c r="C9" s="7" t="s">
        <v>40</v>
      </c>
      <c r="D9" s="7">
        <v>68</v>
      </c>
      <c r="E9" s="7">
        <v>49</v>
      </c>
      <c r="F9" s="16">
        <f>E9+D9</f>
        <v>117</v>
      </c>
      <c r="G9" s="24">
        <v>43248</v>
      </c>
      <c r="H9" s="20">
        <v>0.54166666666666696</v>
      </c>
    </row>
    <row r="10" spans="1:8" x14ac:dyDescent="0.15">
      <c r="A10" s="13">
        <v>6</v>
      </c>
      <c r="B10" s="7" t="s">
        <v>64</v>
      </c>
      <c r="C10" s="7" t="s">
        <v>48</v>
      </c>
      <c r="D10" s="7">
        <v>85</v>
      </c>
      <c r="E10" s="7">
        <v>68</v>
      </c>
      <c r="F10" s="16">
        <f t="shared" si="0"/>
        <v>153</v>
      </c>
      <c r="G10" s="24">
        <v>43248</v>
      </c>
      <c r="H10" s="20">
        <v>0.58333333333333304</v>
      </c>
    </row>
    <row r="11" spans="1:8" x14ac:dyDescent="0.15">
      <c r="A11" s="13">
        <v>7</v>
      </c>
      <c r="B11" s="7" t="s">
        <v>31</v>
      </c>
      <c r="C11" s="7" t="s">
        <v>35</v>
      </c>
      <c r="D11" s="7">
        <v>74</v>
      </c>
      <c r="E11" s="7">
        <v>40</v>
      </c>
      <c r="F11" s="16">
        <f>E11+D11</f>
        <v>114</v>
      </c>
      <c r="G11" s="24">
        <v>43248</v>
      </c>
      <c r="H11" s="20">
        <v>0.625</v>
      </c>
    </row>
    <row r="12" spans="1:8" x14ac:dyDescent="0.15">
      <c r="A12" s="13">
        <v>8</v>
      </c>
      <c r="B12" s="2" t="s">
        <v>33</v>
      </c>
      <c r="C12" s="2" t="s">
        <v>40</v>
      </c>
      <c r="D12" s="2">
        <v>75</v>
      </c>
      <c r="E12" s="2">
        <v>54</v>
      </c>
      <c r="F12" s="17">
        <f>E12+D12</f>
        <v>129</v>
      </c>
      <c r="G12" s="25">
        <v>43249</v>
      </c>
      <c r="H12" s="22">
        <v>0.41666666666666669</v>
      </c>
    </row>
    <row r="13" spans="1:8" x14ac:dyDescent="0.15">
      <c r="A13" s="13">
        <v>9</v>
      </c>
      <c r="B13" s="2" t="s">
        <v>16</v>
      </c>
      <c r="C13" s="2" t="s">
        <v>49</v>
      </c>
      <c r="D13" s="2">
        <f>61+53</f>
        <v>114</v>
      </c>
      <c r="E13" s="2">
        <v>32</v>
      </c>
      <c r="F13" s="17">
        <f>E13+D13</f>
        <v>146</v>
      </c>
      <c r="G13" s="25">
        <v>43249</v>
      </c>
      <c r="H13" s="22">
        <v>0.45833333333333298</v>
      </c>
    </row>
    <row r="14" spans="1:8" x14ac:dyDescent="0.15">
      <c r="A14" s="13">
        <v>10</v>
      </c>
      <c r="B14" s="2" t="s">
        <v>3</v>
      </c>
      <c r="C14" s="2" t="s">
        <v>38</v>
      </c>
      <c r="D14" s="2">
        <v>105</v>
      </c>
      <c r="E14" s="2">
        <v>52</v>
      </c>
      <c r="F14" s="17">
        <f t="shared" si="0"/>
        <v>157</v>
      </c>
      <c r="G14" s="25">
        <v>43249</v>
      </c>
      <c r="H14" s="22">
        <v>0.499999999999999</v>
      </c>
    </row>
    <row r="15" spans="1:8" x14ac:dyDescent="0.15">
      <c r="A15" s="13">
        <v>11</v>
      </c>
      <c r="B15" s="6" t="s">
        <v>15</v>
      </c>
      <c r="C15" s="2" t="s">
        <v>36</v>
      </c>
      <c r="D15" s="2">
        <v>78</v>
      </c>
      <c r="E15" s="2">
        <v>31</v>
      </c>
      <c r="F15" s="17">
        <f t="shared" si="0"/>
        <v>109</v>
      </c>
      <c r="G15" s="25">
        <v>43249</v>
      </c>
      <c r="H15" s="21">
        <v>0.54166666666666596</v>
      </c>
    </row>
    <row r="16" spans="1:8" x14ac:dyDescent="0.15">
      <c r="A16" s="13">
        <v>12</v>
      </c>
      <c r="B16" s="2" t="s">
        <v>78</v>
      </c>
      <c r="C16" s="2" t="s">
        <v>71</v>
      </c>
      <c r="D16" s="2">
        <v>53</v>
      </c>
      <c r="E16" s="2">
        <v>36</v>
      </c>
      <c r="F16" s="17">
        <f t="shared" si="0"/>
        <v>89</v>
      </c>
      <c r="G16" s="25">
        <v>43249</v>
      </c>
      <c r="H16" s="21">
        <v>0.54166666666666663</v>
      </c>
    </row>
    <row r="17" spans="1:8" x14ac:dyDescent="0.15">
      <c r="A17" s="13">
        <v>13</v>
      </c>
      <c r="B17" s="6" t="s">
        <v>17</v>
      </c>
      <c r="C17" s="6" t="s">
        <v>35</v>
      </c>
      <c r="D17" s="6">
        <v>72</v>
      </c>
      <c r="E17" s="6">
        <v>53</v>
      </c>
      <c r="F17" s="17">
        <f>E17+D17</f>
        <v>125</v>
      </c>
      <c r="G17" s="25">
        <v>43249</v>
      </c>
      <c r="H17" s="22">
        <v>0.58333333333333304</v>
      </c>
    </row>
    <row r="18" spans="1:8" x14ac:dyDescent="0.15">
      <c r="A18" s="13">
        <v>14</v>
      </c>
      <c r="B18" s="6" t="s">
        <v>56</v>
      </c>
      <c r="C18" s="2" t="s">
        <v>38</v>
      </c>
      <c r="D18" s="2">
        <v>84</v>
      </c>
      <c r="E18" s="2">
        <v>77</v>
      </c>
      <c r="F18" s="17">
        <f t="shared" si="0"/>
        <v>161</v>
      </c>
      <c r="G18" s="25">
        <v>43249</v>
      </c>
      <c r="H18" s="22">
        <v>0.625</v>
      </c>
    </row>
    <row r="19" spans="1:8" x14ac:dyDescent="0.15">
      <c r="A19" s="13">
        <v>15</v>
      </c>
      <c r="B19" s="2" t="s">
        <v>26</v>
      </c>
      <c r="C19" s="2" t="s">
        <v>40</v>
      </c>
      <c r="D19" s="2">
        <v>71</v>
      </c>
      <c r="E19" s="2">
        <v>49</v>
      </c>
      <c r="F19" s="17">
        <f t="shared" si="0"/>
        <v>120</v>
      </c>
      <c r="G19" s="25">
        <v>43249</v>
      </c>
      <c r="H19" s="22">
        <v>0.66666666666666663</v>
      </c>
    </row>
    <row r="20" spans="1:8" x14ac:dyDescent="0.15">
      <c r="A20" s="13">
        <v>16</v>
      </c>
      <c r="B20" s="7" t="s">
        <v>19</v>
      </c>
      <c r="C20" s="7" t="s">
        <v>74</v>
      </c>
      <c r="D20" s="7">
        <v>60</v>
      </c>
      <c r="E20" s="7">
        <v>50</v>
      </c>
      <c r="F20" s="16">
        <f>E20+D20</f>
        <v>110</v>
      </c>
      <c r="G20" s="24">
        <v>43250</v>
      </c>
      <c r="H20" s="20">
        <v>0.54166666666666663</v>
      </c>
    </row>
    <row r="21" spans="1:8" ht="15.75" x14ac:dyDescent="0.25">
      <c r="A21" s="13">
        <v>17</v>
      </c>
      <c r="B21" s="11" t="s">
        <v>91</v>
      </c>
      <c r="C21" s="7"/>
      <c r="D21" s="7"/>
      <c r="E21" s="7"/>
      <c r="F21" s="16"/>
      <c r="G21" s="24">
        <v>43250</v>
      </c>
      <c r="H21" s="20">
        <v>0.70833333333333337</v>
      </c>
    </row>
    <row r="22" spans="1:8" x14ac:dyDescent="0.15">
      <c r="A22" s="13">
        <v>18</v>
      </c>
      <c r="B22" s="6" t="s">
        <v>1</v>
      </c>
      <c r="C22" s="2" t="s">
        <v>35</v>
      </c>
      <c r="D22" s="2">
        <v>84</v>
      </c>
      <c r="E22" s="2">
        <v>75</v>
      </c>
      <c r="F22" s="17">
        <f t="shared" si="0"/>
        <v>159</v>
      </c>
      <c r="G22" s="25">
        <v>43251</v>
      </c>
      <c r="H22" s="22">
        <v>0.41666666666666669</v>
      </c>
    </row>
    <row r="23" spans="1:8" x14ac:dyDescent="0.15">
      <c r="A23" s="13">
        <v>19</v>
      </c>
      <c r="B23" s="6" t="s">
        <v>65</v>
      </c>
      <c r="C23" s="2" t="s">
        <v>74</v>
      </c>
      <c r="D23" s="2">
        <v>35</v>
      </c>
      <c r="E23" s="2">
        <v>2</v>
      </c>
      <c r="F23" s="17">
        <f t="shared" si="0"/>
        <v>37</v>
      </c>
      <c r="G23" s="25">
        <v>43251</v>
      </c>
      <c r="H23" s="23">
        <v>0.45833333333333298</v>
      </c>
    </row>
    <row r="24" spans="1:8" x14ac:dyDescent="0.15">
      <c r="A24" s="13">
        <v>20</v>
      </c>
      <c r="B24" s="6" t="s">
        <v>45</v>
      </c>
      <c r="C24" s="6" t="s">
        <v>36</v>
      </c>
      <c r="D24" s="6">
        <v>51</v>
      </c>
      <c r="E24" s="6">
        <v>10</v>
      </c>
      <c r="F24" s="17">
        <f t="shared" si="0"/>
        <v>61</v>
      </c>
      <c r="G24" s="25">
        <v>43251</v>
      </c>
      <c r="H24" s="23">
        <v>0.45833333333333298</v>
      </c>
    </row>
    <row r="25" spans="1:8" x14ac:dyDescent="0.15">
      <c r="A25" s="13">
        <v>21</v>
      </c>
      <c r="B25" s="6" t="s">
        <v>67</v>
      </c>
      <c r="C25" s="2" t="s">
        <v>48</v>
      </c>
      <c r="D25" s="2">
        <v>52</v>
      </c>
      <c r="E25" s="2">
        <v>68</v>
      </c>
      <c r="F25" s="17">
        <f>E25+D25</f>
        <v>120</v>
      </c>
      <c r="G25" s="25">
        <v>43251</v>
      </c>
      <c r="H25" s="22">
        <v>0.5</v>
      </c>
    </row>
    <row r="26" spans="1:8" x14ac:dyDescent="0.15">
      <c r="A26" s="13">
        <v>22</v>
      </c>
      <c r="B26" s="6" t="s">
        <v>12</v>
      </c>
      <c r="C26" s="2" t="s">
        <v>48</v>
      </c>
      <c r="D26" s="2">
        <v>101</v>
      </c>
      <c r="E26" s="2">
        <v>53</v>
      </c>
      <c r="F26" s="17">
        <f>E26+D26</f>
        <v>154</v>
      </c>
      <c r="G26" s="25">
        <v>43251</v>
      </c>
      <c r="H26" s="23">
        <v>0.54166666666666663</v>
      </c>
    </row>
    <row r="27" spans="1:8" x14ac:dyDescent="0.15">
      <c r="A27" s="13">
        <v>23</v>
      </c>
      <c r="B27" s="6" t="s">
        <v>23</v>
      </c>
      <c r="C27" s="2" t="s">
        <v>48</v>
      </c>
      <c r="D27" s="6">
        <v>2</v>
      </c>
      <c r="E27" s="6"/>
      <c r="F27" s="17">
        <f>E27+D27</f>
        <v>2</v>
      </c>
      <c r="G27" s="25">
        <v>43251</v>
      </c>
      <c r="H27" s="23">
        <v>0.54166666666666663</v>
      </c>
    </row>
    <row r="28" spans="1:8" x14ac:dyDescent="0.15">
      <c r="A28" s="13">
        <v>24</v>
      </c>
      <c r="B28" s="2" t="s">
        <v>18</v>
      </c>
      <c r="C28" s="2" t="s">
        <v>37</v>
      </c>
      <c r="D28" s="2">
        <v>91</v>
      </c>
      <c r="E28" s="2">
        <v>41</v>
      </c>
      <c r="F28" s="17">
        <f t="shared" si="0"/>
        <v>132</v>
      </c>
      <c r="G28" s="25">
        <v>43251</v>
      </c>
      <c r="H28" s="21">
        <v>0.58333333333333304</v>
      </c>
    </row>
    <row r="29" spans="1:8" x14ac:dyDescent="0.15">
      <c r="A29" s="13">
        <v>25</v>
      </c>
      <c r="B29" s="2" t="s">
        <v>54</v>
      </c>
      <c r="C29" s="2" t="s">
        <v>40</v>
      </c>
      <c r="D29" s="2">
        <v>43</v>
      </c>
      <c r="E29" s="2">
        <v>49</v>
      </c>
      <c r="F29" s="17">
        <f>E29+D29</f>
        <v>92</v>
      </c>
      <c r="G29" s="25">
        <v>43251</v>
      </c>
      <c r="H29" s="21">
        <v>0.58333333333333304</v>
      </c>
    </row>
    <row r="30" spans="1:8" x14ac:dyDescent="0.15">
      <c r="A30" s="13">
        <v>26</v>
      </c>
      <c r="B30" s="2" t="s">
        <v>75</v>
      </c>
      <c r="C30" s="2" t="s">
        <v>74</v>
      </c>
      <c r="D30" s="2">
        <v>54</v>
      </c>
      <c r="E30" s="2">
        <v>36</v>
      </c>
      <c r="F30" s="17">
        <f t="shared" si="0"/>
        <v>90</v>
      </c>
      <c r="G30" s="25">
        <v>43251</v>
      </c>
      <c r="H30" s="23">
        <v>0.625</v>
      </c>
    </row>
    <row r="31" spans="1:8" x14ac:dyDescent="0.15">
      <c r="A31" s="13">
        <v>27</v>
      </c>
      <c r="B31" s="2" t="s">
        <v>68</v>
      </c>
      <c r="C31" s="2" t="s">
        <v>40</v>
      </c>
      <c r="D31" s="2">
        <v>53</v>
      </c>
      <c r="E31" s="2">
        <v>14</v>
      </c>
      <c r="F31" s="17">
        <f>E31+D31</f>
        <v>67</v>
      </c>
      <c r="G31" s="25">
        <v>43251</v>
      </c>
      <c r="H31" s="23">
        <v>0.625</v>
      </c>
    </row>
    <row r="32" spans="1:8" x14ac:dyDescent="0.15">
      <c r="A32" s="13">
        <v>28</v>
      </c>
      <c r="B32" s="6" t="s">
        <v>57</v>
      </c>
      <c r="C32" s="2" t="s">
        <v>48</v>
      </c>
      <c r="D32" s="2">
        <v>89</v>
      </c>
      <c r="E32" s="2">
        <v>66</v>
      </c>
      <c r="F32" s="17">
        <f t="shared" si="0"/>
        <v>155</v>
      </c>
      <c r="G32" s="25">
        <v>43251</v>
      </c>
      <c r="H32" s="22">
        <v>0.66666666666666663</v>
      </c>
    </row>
    <row r="33" spans="1:8" x14ac:dyDescent="0.15">
      <c r="A33" s="13">
        <v>29</v>
      </c>
      <c r="B33" s="8" t="s">
        <v>14</v>
      </c>
      <c r="C33" s="7" t="s">
        <v>36</v>
      </c>
      <c r="D33" s="7">
        <f>43+43</f>
        <v>86</v>
      </c>
      <c r="E33" s="7">
        <v>20</v>
      </c>
      <c r="F33" s="16">
        <f t="shared" si="0"/>
        <v>106</v>
      </c>
      <c r="G33" s="24">
        <v>43252</v>
      </c>
      <c r="H33" s="20">
        <v>0.41666666666666669</v>
      </c>
    </row>
    <row r="34" spans="1:8" x14ac:dyDescent="0.15">
      <c r="A34" s="13">
        <v>30</v>
      </c>
      <c r="B34" s="7" t="s">
        <v>63</v>
      </c>
      <c r="C34" s="7" t="s">
        <v>82</v>
      </c>
      <c r="D34" s="7">
        <v>73</v>
      </c>
      <c r="E34" s="7">
        <v>34</v>
      </c>
      <c r="F34" s="16">
        <f t="shared" si="0"/>
        <v>107</v>
      </c>
      <c r="G34" s="24">
        <v>43252</v>
      </c>
      <c r="H34" s="20">
        <v>0.45833333333333298</v>
      </c>
    </row>
    <row r="35" spans="1:8" x14ac:dyDescent="0.15">
      <c r="A35" s="13">
        <v>31</v>
      </c>
      <c r="B35" s="8" t="s">
        <v>25</v>
      </c>
      <c r="C35" s="7" t="s">
        <v>70</v>
      </c>
      <c r="D35" s="7">
        <v>78</v>
      </c>
      <c r="E35" s="7">
        <v>58</v>
      </c>
      <c r="F35" s="16">
        <f t="shared" si="0"/>
        <v>136</v>
      </c>
      <c r="G35" s="24">
        <v>43252</v>
      </c>
      <c r="H35" s="20">
        <v>0.5</v>
      </c>
    </row>
    <row r="36" spans="1:8" x14ac:dyDescent="0.15">
      <c r="A36" s="13">
        <v>32</v>
      </c>
      <c r="B36" s="8" t="s">
        <v>55</v>
      </c>
      <c r="C36" s="8" t="s">
        <v>35</v>
      </c>
      <c r="D36" s="8">
        <v>133</v>
      </c>
      <c r="E36" s="8">
        <v>65</v>
      </c>
      <c r="F36" s="16">
        <f>E36+D36</f>
        <v>198</v>
      </c>
      <c r="G36" s="24">
        <v>43252</v>
      </c>
      <c r="H36" s="21">
        <v>0.54166666666666696</v>
      </c>
    </row>
    <row r="37" spans="1:8" x14ac:dyDescent="0.15">
      <c r="A37" s="13">
        <v>33</v>
      </c>
      <c r="B37" s="8" t="s">
        <v>27</v>
      </c>
      <c r="C37" s="7" t="s">
        <v>36</v>
      </c>
      <c r="D37" s="7">
        <v>73</v>
      </c>
      <c r="E37" s="7">
        <v>37</v>
      </c>
      <c r="F37" s="16">
        <f t="shared" si="0"/>
        <v>110</v>
      </c>
      <c r="G37" s="24">
        <v>43252</v>
      </c>
      <c r="H37" s="21">
        <v>0.54166666666666663</v>
      </c>
    </row>
    <row r="38" spans="1:8" x14ac:dyDescent="0.15">
      <c r="A38" s="13">
        <v>34</v>
      </c>
      <c r="B38" s="8" t="s">
        <v>24</v>
      </c>
      <c r="C38" s="7" t="s">
        <v>83</v>
      </c>
      <c r="D38" s="8">
        <f>44+45</f>
        <v>89</v>
      </c>
      <c r="E38" s="8">
        <f>40+32</f>
        <v>72</v>
      </c>
      <c r="F38" s="16">
        <f t="shared" si="0"/>
        <v>161</v>
      </c>
      <c r="G38" s="24">
        <v>43252</v>
      </c>
      <c r="H38" s="20">
        <v>0.58333333333333304</v>
      </c>
    </row>
    <row r="39" spans="1:8" x14ac:dyDescent="0.15">
      <c r="A39" s="13">
        <v>35</v>
      </c>
      <c r="B39" s="7" t="s">
        <v>11</v>
      </c>
      <c r="C39" s="7" t="s">
        <v>35</v>
      </c>
      <c r="D39" s="7">
        <v>75</v>
      </c>
      <c r="E39" s="7">
        <v>51</v>
      </c>
      <c r="F39" s="16">
        <f t="shared" si="0"/>
        <v>126</v>
      </c>
      <c r="G39" s="24">
        <v>43252</v>
      </c>
      <c r="H39" s="20">
        <v>0.625</v>
      </c>
    </row>
    <row r="40" spans="1:8" x14ac:dyDescent="0.15">
      <c r="A40" s="13">
        <v>36</v>
      </c>
      <c r="B40" s="7" t="s">
        <v>79</v>
      </c>
      <c r="C40" s="7" t="s">
        <v>92</v>
      </c>
      <c r="D40" s="7">
        <v>53</v>
      </c>
      <c r="E40" s="7">
        <v>36</v>
      </c>
      <c r="F40" s="16">
        <f t="shared" si="0"/>
        <v>89</v>
      </c>
      <c r="G40" s="24">
        <v>43252</v>
      </c>
      <c r="H40" s="20">
        <v>0.66666666666666696</v>
      </c>
    </row>
    <row r="41" spans="1:8" x14ac:dyDescent="0.15">
      <c r="A41" s="13">
        <v>37</v>
      </c>
      <c r="B41" s="2" t="s">
        <v>5</v>
      </c>
      <c r="C41" s="6" t="s">
        <v>81</v>
      </c>
      <c r="D41" s="2">
        <v>78</v>
      </c>
      <c r="E41" s="2">
        <v>37</v>
      </c>
      <c r="F41" s="17">
        <f t="shared" si="0"/>
        <v>115</v>
      </c>
      <c r="G41" s="25">
        <v>43255</v>
      </c>
      <c r="H41" s="22">
        <v>0.41666666666666669</v>
      </c>
    </row>
    <row r="42" spans="1:8" x14ac:dyDescent="0.15">
      <c r="A42" s="13">
        <v>38</v>
      </c>
      <c r="B42" s="6" t="s">
        <v>4</v>
      </c>
      <c r="C42" s="2" t="s">
        <v>92</v>
      </c>
      <c r="D42" s="2">
        <f>40+47</f>
        <v>87</v>
      </c>
      <c r="E42" s="2">
        <v>12</v>
      </c>
      <c r="F42" s="17">
        <f t="shared" si="0"/>
        <v>99</v>
      </c>
      <c r="G42" s="25">
        <v>43255</v>
      </c>
      <c r="H42" s="21">
        <v>0.45833333333333298</v>
      </c>
    </row>
    <row r="43" spans="1:8" x14ac:dyDescent="0.15">
      <c r="A43" s="13">
        <v>39</v>
      </c>
      <c r="B43" s="6" t="s">
        <v>53</v>
      </c>
      <c r="C43" s="6" t="s">
        <v>81</v>
      </c>
      <c r="D43" s="6">
        <v>14</v>
      </c>
      <c r="E43" s="6">
        <v>14</v>
      </c>
      <c r="F43" s="17">
        <f t="shared" si="0"/>
        <v>28</v>
      </c>
      <c r="G43" s="25">
        <v>43255</v>
      </c>
      <c r="H43" s="21">
        <v>0.45833333333333331</v>
      </c>
    </row>
    <row r="44" spans="1:8" x14ac:dyDescent="0.15">
      <c r="A44" s="13">
        <v>40</v>
      </c>
      <c r="B44" s="6" t="s">
        <v>6</v>
      </c>
      <c r="C44" s="2" t="s">
        <v>52</v>
      </c>
      <c r="D44" s="2">
        <v>81</v>
      </c>
      <c r="E44" s="2">
        <v>79</v>
      </c>
      <c r="F44" s="17">
        <f t="shared" si="0"/>
        <v>160</v>
      </c>
      <c r="G44" s="25">
        <v>43255</v>
      </c>
      <c r="H44" s="22">
        <v>0.5</v>
      </c>
    </row>
    <row r="45" spans="1:8" x14ac:dyDescent="0.15">
      <c r="A45" s="13">
        <v>41</v>
      </c>
      <c r="B45" s="6" t="s">
        <v>9</v>
      </c>
      <c r="C45" s="2" t="s">
        <v>74</v>
      </c>
      <c r="D45" s="2">
        <v>58</v>
      </c>
      <c r="E45" s="2"/>
      <c r="F45" s="17">
        <f>E45+D45</f>
        <v>58</v>
      </c>
      <c r="G45" s="25">
        <v>43255</v>
      </c>
      <c r="H45" s="22">
        <v>0.54166666666666696</v>
      </c>
    </row>
    <row r="46" spans="1:8" x14ac:dyDescent="0.15">
      <c r="A46" s="13">
        <v>42</v>
      </c>
      <c r="B46" s="2" t="s">
        <v>62</v>
      </c>
      <c r="C46" s="2" t="s">
        <v>77</v>
      </c>
      <c r="D46" s="2">
        <v>76</v>
      </c>
      <c r="E46" s="2">
        <v>52</v>
      </c>
      <c r="F46" s="17">
        <f t="shared" si="0"/>
        <v>128</v>
      </c>
      <c r="G46" s="25">
        <v>43255</v>
      </c>
      <c r="H46" s="22">
        <v>0.58333333333333304</v>
      </c>
    </row>
    <row r="47" spans="1:8" x14ac:dyDescent="0.15">
      <c r="A47" s="13">
        <v>43</v>
      </c>
      <c r="B47" s="2" t="s">
        <v>51</v>
      </c>
      <c r="C47" s="2" t="s">
        <v>48</v>
      </c>
      <c r="D47" s="2">
        <v>94</v>
      </c>
      <c r="E47" s="2">
        <v>66</v>
      </c>
      <c r="F47" s="17">
        <f>E47+D47</f>
        <v>160</v>
      </c>
      <c r="G47" s="25">
        <v>43255</v>
      </c>
      <c r="H47" s="22">
        <v>0.625</v>
      </c>
    </row>
    <row r="48" spans="1:8" x14ac:dyDescent="0.15">
      <c r="A48" s="13">
        <v>44</v>
      </c>
      <c r="B48" s="7" t="s">
        <v>80</v>
      </c>
      <c r="C48" s="7" t="s">
        <v>92</v>
      </c>
      <c r="D48" s="7">
        <v>57</v>
      </c>
      <c r="E48" s="7">
        <v>38</v>
      </c>
      <c r="F48" s="16">
        <f t="shared" ref="F48:F59" si="1">E48+D48</f>
        <v>95</v>
      </c>
      <c r="G48" s="24">
        <v>43256</v>
      </c>
      <c r="H48" s="21">
        <v>0.41666666666666669</v>
      </c>
    </row>
    <row r="49" spans="1:8" x14ac:dyDescent="0.15">
      <c r="A49" s="13">
        <v>45</v>
      </c>
      <c r="B49" s="7" t="s">
        <v>87</v>
      </c>
      <c r="C49" s="8" t="s">
        <v>81</v>
      </c>
      <c r="D49" s="7">
        <v>8</v>
      </c>
      <c r="E49" s="7"/>
      <c r="F49" s="16">
        <f t="shared" si="1"/>
        <v>8</v>
      </c>
      <c r="G49" s="24">
        <v>43256</v>
      </c>
      <c r="H49" s="21">
        <v>0.41666666666666669</v>
      </c>
    </row>
    <row r="50" spans="1:8" x14ac:dyDescent="0.15">
      <c r="A50" s="13">
        <v>46</v>
      </c>
      <c r="B50" s="7" t="s">
        <v>86</v>
      </c>
      <c r="C50" s="7" t="s">
        <v>88</v>
      </c>
      <c r="D50" s="7">
        <v>60</v>
      </c>
      <c r="E50" s="7">
        <v>44</v>
      </c>
      <c r="F50" s="16">
        <f t="shared" si="1"/>
        <v>104</v>
      </c>
      <c r="G50" s="24">
        <v>43256</v>
      </c>
      <c r="H50" s="20">
        <v>0.45833333333333298</v>
      </c>
    </row>
    <row r="51" spans="1:8" x14ac:dyDescent="0.15">
      <c r="A51" s="13">
        <v>47</v>
      </c>
      <c r="B51" s="7" t="s">
        <v>58</v>
      </c>
      <c r="C51" s="7" t="s">
        <v>82</v>
      </c>
      <c r="D51" s="7">
        <v>86</v>
      </c>
      <c r="E51" s="7">
        <v>76</v>
      </c>
      <c r="F51" s="16">
        <f t="shared" si="1"/>
        <v>162</v>
      </c>
      <c r="G51" s="24">
        <v>43256</v>
      </c>
      <c r="H51" s="20">
        <v>0.5</v>
      </c>
    </row>
    <row r="52" spans="1:8" x14ac:dyDescent="0.15">
      <c r="A52" s="13">
        <v>48</v>
      </c>
      <c r="B52" s="7" t="s">
        <v>60</v>
      </c>
      <c r="C52" s="7" t="s">
        <v>93</v>
      </c>
      <c r="D52" s="7">
        <v>54</v>
      </c>
      <c r="E52" s="7">
        <v>18</v>
      </c>
      <c r="F52" s="16">
        <f>E52+D52</f>
        <v>72</v>
      </c>
      <c r="G52" s="24">
        <v>43256</v>
      </c>
      <c r="H52" s="20">
        <v>0.54166666666666696</v>
      </c>
    </row>
    <row r="53" spans="1:8" x14ac:dyDescent="0.15">
      <c r="A53" s="13">
        <v>49</v>
      </c>
      <c r="B53" s="7" t="s">
        <v>29</v>
      </c>
      <c r="C53" s="7" t="s">
        <v>71</v>
      </c>
      <c r="D53" s="7">
        <v>60</v>
      </c>
      <c r="E53" s="7"/>
      <c r="F53" s="16">
        <f t="shared" si="1"/>
        <v>60</v>
      </c>
      <c r="G53" s="24">
        <v>43256</v>
      </c>
      <c r="H53" s="20">
        <v>0.58333333333333304</v>
      </c>
    </row>
    <row r="54" spans="1:8" x14ac:dyDescent="0.15">
      <c r="A54" s="13">
        <v>50</v>
      </c>
      <c r="B54" s="6" t="s">
        <v>7</v>
      </c>
      <c r="C54" s="2" t="s">
        <v>39</v>
      </c>
      <c r="D54" s="2">
        <v>54</v>
      </c>
      <c r="E54" s="2">
        <v>3</v>
      </c>
      <c r="F54" s="17">
        <f t="shared" si="1"/>
        <v>57</v>
      </c>
      <c r="G54" s="25">
        <v>43257</v>
      </c>
      <c r="H54" s="22">
        <v>0.41666666666666669</v>
      </c>
    </row>
    <row r="55" spans="1:8" x14ac:dyDescent="0.15">
      <c r="A55" s="13">
        <v>51</v>
      </c>
      <c r="B55" s="2" t="s">
        <v>84</v>
      </c>
      <c r="C55" s="2" t="s">
        <v>85</v>
      </c>
      <c r="D55" s="2">
        <v>71</v>
      </c>
      <c r="E55" s="2">
        <v>44</v>
      </c>
      <c r="F55" s="17">
        <f>E55+D55</f>
        <v>115</v>
      </c>
      <c r="G55" s="25">
        <v>43257</v>
      </c>
      <c r="H55" s="22">
        <v>0.45833333333333298</v>
      </c>
    </row>
    <row r="56" spans="1:8" x14ac:dyDescent="0.15">
      <c r="A56" s="13">
        <v>52</v>
      </c>
      <c r="B56" s="6" t="s">
        <v>50</v>
      </c>
      <c r="C56" s="2" t="s">
        <v>37</v>
      </c>
      <c r="D56" s="6">
        <v>56</v>
      </c>
      <c r="E56" s="6">
        <v>22</v>
      </c>
      <c r="F56" s="17">
        <f>E56+D56</f>
        <v>78</v>
      </c>
      <c r="G56" s="25">
        <v>43257</v>
      </c>
      <c r="H56" s="22">
        <v>0.5</v>
      </c>
    </row>
    <row r="57" spans="1:8" x14ac:dyDescent="0.15">
      <c r="A57" s="13">
        <v>53</v>
      </c>
      <c r="B57" s="2" t="s">
        <v>21</v>
      </c>
      <c r="C57" s="2" t="s">
        <v>93</v>
      </c>
      <c r="D57" s="2">
        <v>50</v>
      </c>
      <c r="E57" s="2">
        <v>28</v>
      </c>
      <c r="F57" s="17">
        <f>E57+D57</f>
        <v>78</v>
      </c>
      <c r="G57" s="25">
        <v>43257</v>
      </c>
      <c r="H57" s="22">
        <v>0.54166666666666696</v>
      </c>
    </row>
    <row r="58" spans="1:8" x14ac:dyDescent="0.15">
      <c r="A58" s="13">
        <v>54</v>
      </c>
      <c r="B58" s="2" t="s">
        <v>2</v>
      </c>
      <c r="C58" s="2" t="s">
        <v>39</v>
      </c>
      <c r="D58" s="2">
        <v>74</v>
      </c>
      <c r="E58" s="2">
        <v>26</v>
      </c>
      <c r="F58" s="17">
        <f t="shared" si="1"/>
        <v>100</v>
      </c>
      <c r="G58" s="25">
        <v>43257</v>
      </c>
      <c r="H58" s="22">
        <v>0.58333333333333404</v>
      </c>
    </row>
    <row r="59" spans="1:8" x14ac:dyDescent="0.15">
      <c r="A59" s="13">
        <v>55</v>
      </c>
      <c r="B59" s="7" t="s">
        <v>59</v>
      </c>
      <c r="C59" s="7" t="s">
        <v>93</v>
      </c>
      <c r="D59" s="7">
        <v>73</v>
      </c>
      <c r="E59" s="7"/>
      <c r="F59" s="16">
        <f t="shared" si="1"/>
        <v>73</v>
      </c>
      <c r="G59" s="24">
        <v>43258</v>
      </c>
      <c r="H59" s="20">
        <v>0.41666666666666669</v>
      </c>
    </row>
    <row r="60" spans="1:8" x14ac:dyDescent="0.15">
      <c r="A60" s="13">
        <v>56</v>
      </c>
      <c r="B60" s="7" t="s">
        <v>30</v>
      </c>
      <c r="C60" s="7" t="s">
        <v>52</v>
      </c>
      <c r="D60" s="7">
        <v>75</v>
      </c>
      <c r="E60" s="7">
        <v>29</v>
      </c>
      <c r="F60" s="16">
        <f>E60+D60</f>
        <v>104</v>
      </c>
      <c r="G60" s="24">
        <v>43258</v>
      </c>
      <c r="H60" s="20">
        <v>0.45833333333333298</v>
      </c>
    </row>
    <row r="61" spans="1:8" x14ac:dyDescent="0.15">
      <c r="A61" s="13">
        <v>57</v>
      </c>
      <c r="B61" s="8" t="s">
        <v>8</v>
      </c>
      <c r="C61" s="7" t="s">
        <v>52</v>
      </c>
      <c r="D61" s="7">
        <v>87</v>
      </c>
      <c r="E61" s="7">
        <v>47</v>
      </c>
      <c r="F61" s="16">
        <f>E61+D61</f>
        <v>134</v>
      </c>
      <c r="G61" s="24">
        <v>43258</v>
      </c>
      <c r="H61" s="20">
        <v>0.5</v>
      </c>
    </row>
    <row r="62" spans="1:8" x14ac:dyDescent="0.15">
      <c r="A62" s="13">
        <v>58</v>
      </c>
      <c r="B62" s="8" t="s">
        <v>28</v>
      </c>
      <c r="C62" s="8" t="s">
        <v>93</v>
      </c>
      <c r="D62" s="8">
        <v>51</v>
      </c>
      <c r="E62" s="8">
        <v>50</v>
      </c>
      <c r="F62" s="16">
        <f>E62+D62</f>
        <v>101</v>
      </c>
      <c r="G62" s="24">
        <v>43258</v>
      </c>
      <c r="H62" s="20">
        <v>0.54166666666666663</v>
      </c>
    </row>
    <row r="63" spans="1:8" x14ac:dyDescent="0.15">
      <c r="A63" s="13">
        <v>59</v>
      </c>
      <c r="B63" s="8" t="s">
        <v>20</v>
      </c>
      <c r="C63" s="8" t="s">
        <v>37</v>
      </c>
      <c r="D63" s="8">
        <v>103</v>
      </c>
      <c r="E63" s="8">
        <v>37</v>
      </c>
      <c r="F63" s="16">
        <f>E63+D63</f>
        <v>140</v>
      </c>
      <c r="G63" s="24">
        <v>43258</v>
      </c>
      <c r="H63" s="20">
        <v>0.58333333333333304</v>
      </c>
    </row>
    <row r="64" spans="1:8" x14ac:dyDescent="0.15">
      <c r="A64" s="13">
        <v>60</v>
      </c>
      <c r="B64" s="7" t="s">
        <v>47</v>
      </c>
      <c r="C64" s="7" t="s">
        <v>85</v>
      </c>
      <c r="D64" s="7">
        <v>43</v>
      </c>
      <c r="E64" s="7">
        <v>23</v>
      </c>
      <c r="F64" s="16">
        <f>E64+D64</f>
        <v>66</v>
      </c>
      <c r="G64" s="24">
        <v>43258</v>
      </c>
      <c r="H64" s="20">
        <v>0.625</v>
      </c>
    </row>
    <row r="65" spans="1:24" x14ac:dyDescent="0.15">
      <c r="A65" s="13">
        <v>61</v>
      </c>
      <c r="B65" s="2" t="s">
        <v>76</v>
      </c>
      <c r="C65" s="2" t="s">
        <v>77</v>
      </c>
      <c r="D65" s="2"/>
      <c r="E65" s="2">
        <v>5</v>
      </c>
      <c r="F65" s="17">
        <f t="shared" ref="F65" si="2">E65+D65</f>
        <v>5</v>
      </c>
      <c r="G65" s="25">
        <v>43259</v>
      </c>
      <c r="H65" s="21">
        <v>0.41666666666666669</v>
      </c>
    </row>
    <row r="66" spans="1:24" x14ac:dyDescent="0.15">
      <c r="A66" s="13">
        <v>62</v>
      </c>
      <c r="B66" s="2" t="s">
        <v>32</v>
      </c>
      <c r="C66" s="2" t="s">
        <v>74</v>
      </c>
      <c r="D66" s="2">
        <v>30</v>
      </c>
      <c r="E66" s="2">
        <v>33</v>
      </c>
      <c r="F66" s="17">
        <f>E66+D66</f>
        <v>63</v>
      </c>
      <c r="G66" s="25">
        <v>43259</v>
      </c>
      <c r="H66" s="21">
        <v>0.41666666666666669</v>
      </c>
    </row>
    <row r="67" spans="1:24" x14ac:dyDescent="0.15">
      <c r="A67" s="13">
        <v>63</v>
      </c>
      <c r="B67" s="2" t="s">
        <v>72</v>
      </c>
      <c r="C67" s="2" t="s">
        <v>49</v>
      </c>
      <c r="D67" s="2">
        <v>19</v>
      </c>
      <c r="E67" s="2">
        <v>6</v>
      </c>
      <c r="F67" s="17">
        <f>E67+D67</f>
        <v>25</v>
      </c>
      <c r="G67" s="25">
        <v>43259</v>
      </c>
      <c r="H67" s="22">
        <v>0.45833333333333331</v>
      </c>
    </row>
    <row r="68" spans="1:24" x14ac:dyDescent="0.15">
      <c r="A68" s="13">
        <v>64</v>
      </c>
      <c r="B68" s="2" t="s">
        <v>66</v>
      </c>
      <c r="C68" s="2" t="s">
        <v>74</v>
      </c>
      <c r="D68" s="2">
        <v>33</v>
      </c>
      <c r="E68" s="2">
        <v>1</v>
      </c>
      <c r="F68" s="17">
        <f>E68+D68</f>
        <v>34</v>
      </c>
      <c r="G68" s="25">
        <v>43259</v>
      </c>
      <c r="H68" s="22">
        <v>0.5</v>
      </c>
    </row>
    <row r="69" spans="1:24" x14ac:dyDescent="0.15">
      <c r="A69" s="13">
        <v>65</v>
      </c>
      <c r="B69" s="6" t="s">
        <v>22</v>
      </c>
      <c r="C69" s="2" t="s">
        <v>37</v>
      </c>
      <c r="D69" s="2">
        <v>63</v>
      </c>
      <c r="E69" s="2">
        <v>23</v>
      </c>
      <c r="F69" s="17">
        <f>E69+D69</f>
        <v>86</v>
      </c>
      <c r="G69" s="25">
        <v>43259</v>
      </c>
      <c r="H69" s="22">
        <v>0.54166666666666696</v>
      </c>
    </row>
    <row r="70" spans="1:24" x14ac:dyDescent="0.15">
      <c r="A70" s="13">
        <v>66</v>
      </c>
      <c r="B70" s="6" t="s">
        <v>61</v>
      </c>
      <c r="C70" s="6" t="s">
        <v>93</v>
      </c>
      <c r="D70" s="6">
        <v>56</v>
      </c>
      <c r="E70" s="6"/>
      <c r="F70" s="17">
        <f>E70+D70</f>
        <v>56</v>
      </c>
      <c r="G70" s="25">
        <v>43259</v>
      </c>
      <c r="H70" s="22">
        <v>0.58333333333333304</v>
      </c>
    </row>
    <row r="71" spans="1:24" ht="54.75" customHeight="1" x14ac:dyDescent="0.2">
      <c r="A71" s="28" t="s">
        <v>90</v>
      </c>
      <c r="B71" s="29"/>
      <c r="C71" s="29"/>
      <c r="D71" s="29"/>
      <c r="E71" s="29"/>
      <c r="F71" s="29"/>
      <c r="G71" s="29"/>
      <c r="H71" s="30"/>
      <c r="I71" s="10"/>
      <c r="J71" s="10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</row>
    <row r="72" spans="1:24" x14ac:dyDescent="0.15">
      <c r="B72" s="5"/>
      <c r="C72" s="5"/>
      <c r="D72" s="5"/>
      <c r="E72" s="5"/>
      <c r="F72" s="18"/>
      <c r="G72" s="18"/>
      <c r="H72" s="18"/>
      <c r="I72" s="5"/>
      <c r="J72" s="5"/>
      <c r="K72" s="5"/>
      <c r="L72" s="5"/>
      <c r="M72" s="5"/>
      <c r="N72" s="5"/>
      <c r="O72" s="5"/>
      <c r="P72" s="5"/>
      <c r="Q72" s="5"/>
      <c r="R72" s="5"/>
      <c r="S72" s="4"/>
      <c r="T72" s="4"/>
      <c r="U72" s="4"/>
      <c r="V72" s="4"/>
      <c r="W72" s="5"/>
    </row>
    <row r="74" spans="1:24" x14ac:dyDescent="0.15">
      <c r="B74" s="5"/>
      <c r="C74" s="4"/>
      <c r="D74" s="4"/>
      <c r="E74" s="4"/>
      <c r="F74" s="19"/>
      <c r="G74" s="18"/>
      <c r="H74" s="18"/>
      <c r="I74" s="5"/>
      <c r="J74" s="5"/>
      <c r="K74" s="5"/>
      <c r="L74" s="5"/>
      <c r="M74" s="5"/>
      <c r="N74" s="5"/>
      <c r="O74" s="5"/>
      <c r="P74" s="5"/>
      <c r="R74" s="5"/>
      <c r="S74" s="5"/>
      <c r="T74" s="5"/>
      <c r="U74" s="5"/>
      <c r="V74" s="5"/>
      <c r="W74" s="5"/>
    </row>
    <row r="75" spans="1:24" x14ac:dyDescent="0.15">
      <c r="B75" s="4"/>
      <c r="C75" s="5"/>
      <c r="D75" s="5"/>
      <c r="E75" s="5"/>
      <c r="F75" s="18"/>
      <c r="G75" s="18"/>
      <c r="H75" s="18"/>
      <c r="I75" s="5"/>
      <c r="J75" s="5"/>
      <c r="K75" s="5"/>
      <c r="L75" s="5"/>
      <c r="M75" s="5"/>
      <c r="N75" s="5"/>
      <c r="O75" s="5"/>
      <c r="P75" s="5"/>
      <c r="R75" s="5"/>
      <c r="S75" s="5"/>
      <c r="T75" s="5"/>
      <c r="U75" s="5"/>
      <c r="V75" s="5"/>
      <c r="W75" s="5"/>
    </row>
    <row r="76" spans="1:24" x14ac:dyDescent="0.15">
      <c r="G76" s="18"/>
      <c r="H76" s="18"/>
      <c r="I76" s="5"/>
      <c r="J76" s="5"/>
      <c r="K76" s="5"/>
      <c r="L76" s="5"/>
      <c r="M76" s="5"/>
      <c r="N76" s="5"/>
      <c r="O76" s="5"/>
      <c r="P76" s="5"/>
      <c r="R76" s="5"/>
      <c r="S76" s="5"/>
      <c r="T76" s="5"/>
      <c r="U76" s="5"/>
      <c r="V76" s="5"/>
      <c r="W76" s="5"/>
    </row>
    <row r="77" spans="1:24" x14ac:dyDescent="0.15">
      <c r="B77" s="4"/>
      <c r="C77" s="5"/>
      <c r="D77" s="5"/>
      <c r="E77" s="5"/>
      <c r="F77" s="18"/>
      <c r="G77" s="18"/>
      <c r="H77" s="18"/>
      <c r="I77" s="5"/>
      <c r="J77" s="5"/>
      <c r="K77" s="5"/>
      <c r="L77" s="5"/>
      <c r="M77" s="5"/>
      <c r="N77" s="5"/>
      <c r="O77" s="5"/>
      <c r="P77" s="5"/>
      <c r="R77" s="5"/>
      <c r="S77" s="5"/>
      <c r="T77" s="5"/>
      <c r="U77" s="5"/>
      <c r="V77" s="5"/>
      <c r="W77" s="5"/>
    </row>
    <row r="78" spans="1:24" x14ac:dyDescent="0.15">
      <c r="B78" s="5"/>
      <c r="C78" s="4"/>
      <c r="D78" s="4"/>
      <c r="E78" s="4"/>
      <c r="F78" s="19"/>
      <c r="G78" s="18"/>
      <c r="H78" s="18"/>
      <c r="I78" s="5"/>
      <c r="J78" s="5"/>
      <c r="K78" s="5"/>
      <c r="L78" s="5"/>
      <c r="M78" s="5"/>
      <c r="N78" s="5"/>
      <c r="O78" s="5"/>
      <c r="P78" s="5"/>
      <c r="R78" s="5"/>
      <c r="S78" s="5"/>
      <c r="T78" s="5"/>
      <c r="U78" s="5"/>
      <c r="V78" s="5"/>
      <c r="W78" s="5"/>
    </row>
    <row r="79" spans="1:24" x14ac:dyDescent="0.15">
      <c r="B79" s="4"/>
      <c r="C79" s="4"/>
      <c r="D79" s="4"/>
      <c r="E79" s="4"/>
      <c r="F79" s="19"/>
      <c r="G79" s="18"/>
      <c r="H79" s="18"/>
      <c r="I79" s="5"/>
      <c r="J79" s="5"/>
      <c r="K79" s="5"/>
      <c r="L79" s="5"/>
      <c r="M79" s="5"/>
      <c r="N79" s="5"/>
      <c r="O79" s="5"/>
      <c r="P79" s="5"/>
      <c r="R79" s="5"/>
      <c r="S79" s="5"/>
      <c r="T79" s="5"/>
      <c r="U79" s="5"/>
      <c r="V79" s="5"/>
      <c r="W79" s="5"/>
    </row>
    <row r="80" spans="1:24" x14ac:dyDescent="0.15">
      <c r="B80" s="4"/>
      <c r="C80" s="5"/>
      <c r="D80" s="5"/>
      <c r="E80" s="5"/>
      <c r="F80" s="18"/>
      <c r="G80" s="18"/>
      <c r="H80" s="18"/>
      <c r="I80" s="5"/>
      <c r="J80" s="5"/>
      <c r="K80" s="5"/>
      <c r="L80" s="5"/>
      <c r="M80" s="5"/>
      <c r="N80" s="5"/>
      <c r="O80" s="5"/>
      <c r="P80" s="5"/>
      <c r="R80" s="5"/>
      <c r="S80" s="5"/>
      <c r="T80" s="5"/>
      <c r="U80" s="5"/>
      <c r="V80" s="5"/>
      <c r="W80" s="5"/>
    </row>
    <row r="81" spans="2:23" x14ac:dyDescent="0.15">
      <c r="B81" s="5"/>
      <c r="C81" s="4"/>
      <c r="D81" s="4"/>
      <c r="E81" s="4"/>
      <c r="F81" s="19"/>
      <c r="G81" s="18"/>
      <c r="H81" s="18"/>
      <c r="I81" s="5"/>
      <c r="J81" s="5"/>
      <c r="K81" s="5"/>
      <c r="L81" s="5"/>
      <c r="M81" s="5"/>
      <c r="N81" s="5"/>
      <c r="O81" s="5"/>
      <c r="P81" s="5"/>
      <c r="R81" s="5"/>
      <c r="S81" s="5"/>
      <c r="T81" s="5"/>
      <c r="U81" s="5"/>
      <c r="V81" s="5"/>
      <c r="W81" s="5"/>
    </row>
    <row r="82" spans="2:23" x14ac:dyDescent="0.15">
      <c r="B82" s="4"/>
      <c r="C82" s="5"/>
      <c r="D82" s="5"/>
      <c r="E82" s="5"/>
      <c r="F82" s="18"/>
      <c r="G82" s="18"/>
      <c r="H82" s="18"/>
      <c r="I82" s="5"/>
      <c r="J82" s="5"/>
      <c r="K82" s="5"/>
      <c r="L82" s="5"/>
      <c r="M82" s="5"/>
      <c r="N82" s="5"/>
      <c r="O82" s="5"/>
      <c r="P82" s="5"/>
      <c r="R82" s="5"/>
      <c r="S82" s="5"/>
      <c r="T82" s="5"/>
      <c r="U82" s="5"/>
      <c r="V82" s="5"/>
      <c r="W82" s="5"/>
    </row>
    <row r="83" spans="2:23" x14ac:dyDescent="0.15">
      <c r="B83" s="5"/>
      <c r="C83" s="5"/>
      <c r="D83" s="5"/>
      <c r="E83" s="5"/>
      <c r="F83" s="18"/>
      <c r="G83" s="18"/>
      <c r="H83" s="18"/>
      <c r="I83" s="5"/>
      <c r="J83" s="5"/>
      <c r="K83" s="5"/>
      <c r="L83" s="5"/>
      <c r="M83" s="5"/>
      <c r="N83" s="5"/>
      <c r="O83" s="5"/>
      <c r="P83" s="5"/>
      <c r="R83" s="5"/>
      <c r="S83" s="5"/>
      <c r="T83" s="5"/>
      <c r="U83" s="5"/>
      <c r="V83" s="5"/>
      <c r="W83" s="5"/>
    </row>
    <row r="84" spans="2:23" x14ac:dyDescent="0.15">
      <c r="B84" s="5"/>
      <c r="C84" s="5"/>
      <c r="D84" s="5"/>
      <c r="E84" s="5"/>
      <c r="F84" s="18"/>
      <c r="G84" s="18"/>
      <c r="H84" s="18"/>
      <c r="I84" s="5"/>
      <c r="J84" s="5"/>
      <c r="K84" s="5"/>
      <c r="L84" s="5"/>
      <c r="M84" s="5"/>
      <c r="N84" s="5"/>
      <c r="O84" s="5"/>
      <c r="P84" s="5"/>
      <c r="R84" s="5"/>
      <c r="S84" s="5"/>
      <c r="T84" s="5"/>
      <c r="U84" s="5"/>
      <c r="V84" s="5"/>
      <c r="W84" s="5"/>
    </row>
    <row r="85" spans="2:23" x14ac:dyDescent="0.15">
      <c r="B85" s="5"/>
      <c r="C85" s="5"/>
      <c r="D85" s="5"/>
      <c r="E85" s="5"/>
      <c r="F85" s="18"/>
      <c r="G85" s="18"/>
      <c r="H85" s="18"/>
      <c r="I85" s="5"/>
      <c r="J85" s="5"/>
      <c r="K85" s="5"/>
      <c r="L85" s="5"/>
      <c r="M85" s="5"/>
      <c r="N85" s="5"/>
      <c r="O85" s="5"/>
      <c r="P85" s="5"/>
      <c r="R85" s="5"/>
      <c r="S85" s="5"/>
      <c r="T85" s="5"/>
      <c r="U85" s="5"/>
      <c r="V85" s="5"/>
      <c r="W85" s="5"/>
    </row>
    <row r="86" spans="2:23" x14ac:dyDescent="0.15">
      <c r="B86" s="5"/>
      <c r="C86" s="5"/>
      <c r="D86" s="5"/>
      <c r="E86" s="5"/>
      <c r="F86" s="18"/>
      <c r="G86" s="18"/>
      <c r="H86" s="18"/>
      <c r="I86" s="5"/>
      <c r="J86" s="5"/>
      <c r="K86" s="5"/>
      <c r="L86" s="5"/>
      <c r="M86" s="5"/>
      <c r="N86" s="5"/>
      <c r="O86" s="5"/>
      <c r="P86" s="5"/>
      <c r="R86" s="5"/>
      <c r="S86" s="5"/>
      <c r="T86" s="5"/>
      <c r="U86" s="5"/>
      <c r="V86" s="5"/>
      <c r="W86" s="5"/>
    </row>
    <row r="87" spans="2:23" x14ac:dyDescent="0.15">
      <c r="B87" s="5"/>
      <c r="C87" s="5"/>
      <c r="D87" s="5"/>
      <c r="E87" s="5"/>
      <c r="F87" s="18"/>
      <c r="G87" s="18"/>
      <c r="H87" s="18"/>
      <c r="I87" s="5"/>
      <c r="J87" s="5"/>
      <c r="K87" s="5"/>
      <c r="L87" s="5"/>
      <c r="M87" s="5"/>
      <c r="N87" s="5"/>
      <c r="O87" s="5"/>
      <c r="P87" s="5"/>
      <c r="R87" s="5"/>
      <c r="S87" s="5"/>
      <c r="T87" s="5"/>
      <c r="U87" s="5"/>
      <c r="V87" s="5"/>
      <c r="W87" s="5"/>
    </row>
    <row r="88" spans="2:23" x14ac:dyDescent="0.15">
      <c r="B88" s="5"/>
      <c r="C88" s="5"/>
      <c r="D88" s="5"/>
      <c r="E88" s="5"/>
      <c r="F88" s="18"/>
      <c r="G88" s="18"/>
      <c r="H88" s="18"/>
      <c r="I88" s="5"/>
      <c r="J88" s="5"/>
      <c r="K88" s="5"/>
      <c r="L88" s="5"/>
      <c r="M88" s="5"/>
      <c r="N88" s="5"/>
      <c r="O88" s="5"/>
      <c r="P88" s="5"/>
      <c r="R88" s="5"/>
      <c r="S88" s="5"/>
      <c r="T88" s="5"/>
      <c r="U88" s="5"/>
      <c r="V88" s="5"/>
      <c r="W88" s="5"/>
    </row>
    <row r="89" spans="2:23" x14ac:dyDescent="0.15">
      <c r="B89" s="5"/>
      <c r="C89" s="5"/>
      <c r="D89" s="5"/>
      <c r="E89" s="5"/>
      <c r="F89" s="18"/>
      <c r="G89" s="18"/>
      <c r="H89" s="18"/>
      <c r="I89" s="5"/>
      <c r="J89" s="5"/>
      <c r="K89" s="5"/>
      <c r="L89" s="5"/>
      <c r="M89" s="5"/>
      <c r="N89" s="5"/>
      <c r="O89" s="5"/>
      <c r="P89" s="5"/>
      <c r="R89" s="5"/>
      <c r="S89" s="5"/>
      <c r="T89" s="5"/>
      <c r="U89" s="5"/>
      <c r="V89" s="5"/>
      <c r="W89" s="5"/>
    </row>
    <row r="90" spans="2:23" x14ac:dyDescent="0.15">
      <c r="B90" s="5"/>
      <c r="C90" s="5"/>
      <c r="D90" s="5"/>
      <c r="E90" s="5"/>
      <c r="F90" s="18"/>
      <c r="G90" s="18"/>
      <c r="H90" s="18"/>
      <c r="I90" s="5"/>
      <c r="J90" s="5"/>
      <c r="K90" s="5"/>
      <c r="L90" s="5"/>
      <c r="M90" s="5"/>
      <c r="N90" s="5"/>
      <c r="O90" s="5"/>
      <c r="P90" s="5"/>
      <c r="R90" s="5"/>
      <c r="S90" s="5"/>
      <c r="T90" s="5"/>
      <c r="U90" s="5"/>
      <c r="V90" s="5"/>
      <c r="W90" s="5"/>
    </row>
    <row r="91" spans="2:23" x14ac:dyDescent="0.15">
      <c r="B91" s="5"/>
      <c r="C91" s="5"/>
      <c r="D91" s="5"/>
      <c r="E91" s="5"/>
      <c r="F91" s="18"/>
      <c r="G91" s="18"/>
      <c r="H91" s="18"/>
      <c r="I91" s="5"/>
      <c r="J91" s="5"/>
      <c r="K91" s="5"/>
      <c r="L91" s="5"/>
      <c r="M91" s="5"/>
      <c r="N91" s="5"/>
      <c r="O91" s="5"/>
      <c r="P91" s="5"/>
      <c r="R91" s="5"/>
      <c r="S91" s="5"/>
      <c r="T91" s="5"/>
      <c r="U91" s="5"/>
      <c r="V91" s="5"/>
      <c r="W91" s="5"/>
    </row>
    <row r="92" spans="2:23" x14ac:dyDescent="0.15">
      <c r="B92" s="5"/>
      <c r="C92" s="5"/>
      <c r="D92" s="5"/>
      <c r="E92" s="5"/>
      <c r="F92" s="18"/>
      <c r="G92" s="18"/>
      <c r="H92" s="18"/>
    </row>
    <row r="93" spans="2:23" x14ac:dyDescent="0.15">
      <c r="B93" s="5"/>
      <c r="G93" s="18"/>
    </row>
  </sheetData>
  <mergeCells count="4">
    <mergeCell ref="A1:H1"/>
    <mergeCell ref="A2:H2"/>
    <mergeCell ref="A3:H3"/>
    <mergeCell ref="A71:H71"/>
  </mergeCells>
  <pageMargins left="1.01" right="0.7" top="0.89" bottom="0.52" header="0.3" footer="0.3"/>
  <pageSetup paperSize="9" fitToWidth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 (3)</vt:lpstr>
      <vt:lpstr>Sayfa3</vt:lpstr>
      <vt:lpstr>'Sayfa1 (3)'!Yazdırma_Alanı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2018-05-21T06:38:01Z</dcterms:modified>
</cp:coreProperties>
</file>